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áo Giá Dàn Net" state="visible" r:id="rId4"/>
  </sheets>
  <calcPr calcId="171027"/>
</workbook>
</file>

<file path=xl/sharedStrings.xml><?xml version="1.0" encoding="utf-8"?>
<sst xmlns="http://schemas.openxmlformats.org/spreadsheetml/2006/main" count="327" uniqueCount="117">
  <si>
    <t>CÔNG TY TNHH TM DV CÔNG NGHỆ MINH QUÂN</t>
  </si>
  <si>
    <t>Cung cấp, Lắp đặt : PC Gaming • Hệ thống máy văn phòng • Cyber Game - Phòng Net trọn gói</t>
  </si>
  <si>
    <t>Địa chỉ: 34 Tố Hữu, Thanh Xuân, Hà Nội • Hotline: 096.273.7541 - 039.321.2395</t>
  </si>
  <si>
    <t>Số tài khoản thanh toán: 086 789 2195 (VietinBank - Nguyễn Trọng Phúc)</t>
  </si>
  <si>
    <t>BẢNG BÁO GIÁ THIẾT BỊ VÀ LINH KIỆN</t>
  </si>
  <si>
    <t>Số HĐ / Báo giá: MQ-190826       |       Ngày báo giá: 19/08/2026</t>
  </si>
  <si>
    <t>QUÝ KHÁCH HÀNG:</t>
  </si>
  <si>
    <t>ANH HOÀNG TRƯỜNG</t>
  </si>
  <si>
    <t>ĐIỆN THOẠI:</t>
  </si>
  <si>
    <t>0332383296</t>
  </si>
  <si>
    <t>ĐỊA CHỈ LẮP ĐẶT:</t>
  </si>
  <si>
    <t>Thái Nguyên</t>
  </si>
  <si>
    <t>MÃ SỐ THUẾ:</t>
  </si>
  <si>
    <t>............................................... MÃ SỐ THUẾ: ...............................................</t>
  </si>
  <si>
    <t>Chúng tôi xin gửi đến quý khách hàng bảng báo giá chi tiết như sau:</t>
  </si>
  <si>
    <t>STT</t>
  </si>
  <si>
    <t>Tên sản phẩm / Linh kiện &amp; Dịch vụ</t>
  </si>
  <si>
    <t>ĐVT</t>
  </si>
  <si>
    <t>SL</t>
  </si>
  <si>
    <t>Đơn giá</t>
  </si>
  <si>
    <t>Thành tiền</t>
  </si>
  <si>
    <t>Bảo hành</t>
  </si>
  <si>
    <t>PHÒNG THI ĐẤU (DÀN 10 MÁY)</t>
  </si>
  <si>
    <t>ASRock B550 Pro4 – Mainboard AMD B550, Socket AM4, ATX, DDR4 - Hàng new</t>
  </si>
  <si>
    <t>Chiếc</t>
  </si>
  <si>
    <t>36 Tháng</t>
  </si>
  <si>
    <t>CPU AMD Ryzen 7 5700X3D (Socket AM4/ Base 3.0Ghz/ Turbo 4.1GHz/ 8 Cores/ 16 Threads/ Cache 96MB) - New tray</t>
  </si>
  <si>
    <t>RAM KINGSTON DDR4 32GB ( 16gb x2 ) Bus 3200MHz (16GB x1) - Hàng New</t>
  </si>
  <si>
    <t>Card Màn Hình RTX 5060 8GB GAMING, GDDR7, hỗ trợ DLSS 4 và Ray Tracing - Hàng New</t>
  </si>
  <si>
    <t>Nguồn máy tính XIGMATEK Thor 750 750W 80 Plus Bronze - Hàng New</t>
  </si>
  <si>
    <t>Màn Hình Gaming AOC 25G4K (24.5 inch - IPS - FHD - 0.3ms - 420Hz) - Hàng New</t>
  </si>
  <si>
    <t>24 Tháng</t>
  </si>
  <si>
    <t>Tản nhiệt khí T400 LED RGB - Hàng New</t>
  </si>
  <si>
    <t>12 Tháng</t>
  </si>
  <si>
    <t>Bàn phím cơ Fuhlen Subverter RGB - Hàng New</t>
  </si>
  <si>
    <t>Chuột Fuhlen G90 Pro X - Hàng New</t>
  </si>
  <si>
    <t>Tai nghe Gaming Dareu EH925L 7.1 (Đen / LED RGB) - Hàng New</t>
  </si>
  <si>
    <t/>
  </si>
  <si>
    <t>Tổng cộng PHÒNG THI ĐẤU (DÀN 10 MÁY):</t>
  </si>
  <si>
    <t>Trọn gói</t>
  </si>
  <si>
    <t>PHÒNG SVIP (DÀN 30 MÁY)</t>
  </si>
  <si>
    <t>Mainboard Gigabyte H610M DDR4 - Hàng New</t>
  </si>
  <si>
    <t>CPU Intel Core i5 14400F (LGA1700 - 10 Core / 16 Thread - Turbo 4.7GHz) - Hàng New Tray</t>
  </si>
  <si>
    <t>RAM kINGSTON DDR4 16GB Bus 3200MHz (16GB x1) - Hàng 2nd</t>
  </si>
  <si>
    <t>Card Màn Hình RTX 3070 8GB GAMING, GDDR6, 256-bit, hỗ trợ Ray Tracing và DLSS - Hàng 2nd</t>
  </si>
  <si>
    <t>Nguồn máy tính Xigmatek X-POWER III 650 - 600W EN45990 - Hàng New</t>
  </si>
  <si>
    <t>Màn hình ViewSonic VX2536A 25" IPS 320Hz chuyên game - Hàng New</t>
  </si>
  <si>
    <t>Tản nhiệt khí Leopard A220 | RGB, Đen - Hàng New</t>
  </si>
  <si>
    <t>Bàn phím cơ quang G-NET GK318 - Hàng New</t>
  </si>
  <si>
    <t>Chuột game Fuhlen G90 (USB / Led / Đen) - Hàng New</t>
  </si>
  <si>
    <t>Tai nghe chơi game EDRA EH416PRO - Hàng New</t>
  </si>
  <si>
    <t>Tổng cộng PHÒNG SVIP (DÀN 30 MÁY):</t>
  </si>
  <si>
    <t>PHÒNG VIP (DÀN 12 MÁY)</t>
  </si>
  <si>
    <t>Mainboard Mobo H610M DDR4 - Hàng New</t>
  </si>
  <si>
    <t>CPU Intel Core i5 12400F Tray | LGA 1700, 6 nhân/12 luồng, Max 4.4 GHz - Hàng New</t>
  </si>
  <si>
    <t>RAM Kingston DDR4 8GB Bus 3200MHz (8GB x1) - Hàng 2nd</t>
  </si>
  <si>
    <t>Card Màn Hình (MSI, ASUS, ZOTAC) GTX 2060 Super 8GB - Hàng 2ND</t>
  </si>
  <si>
    <t>Màn Hình Gaming ViewSonic VX24G31A (24 inch - IPS - FHD - 280Hz - 1ms) - Hàng New</t>
  </si>
  <si>
    <t>Tổng cộng PHÒNG VIP (DÀN 12 MÁY):</t>
  </si>
  <si>
    <t>PHÒNG ZONE THƯỜNG (DÀN 16 MÁY)</t>
  </si>
  <si>
    <t>Nguồn máy tính E-Dra EP600PRO (550W/ 80% Efficiency/ ATX/ Đen) - Hàng new</t>
  </si>
  <si>
    <t>Màn hình TITAN ARMY P2710G+ 27 inch, FHD, 220 Hz, FAST IPS, 1ms, Phẳng - Hàng New</t>
  </si>
  <si>
    <t>Chuột Gaming EDRA EM6102 - Hàng New</t>
  </si>
  <si>
    <t>Tai nghe chơi game EDRA EH404 - Hàng New</t>
  </si>
  <si>
    <t>Tổng cộng PHÒNG ZONE THƯỜNG (DÀN 16 MÁY):</t>
  </si>
  <si>
    <t>PHỤ KIỆN ĐI KÈM DÀN MÁY (BÀN + GHẾ + HỆ THỐNG SERVER &amp; MẠNG)</t>
  </si>
  <si>
    <t>Giá treo màn hình E-Dra EMA7304 (1 màn hình / 17-34 inch / Gắn bàn)</t>
  </si>
  <si>
    <t>Bàn GAMING FANTOM - Kích thước 60x80 (Gồm 2 khóa + 3 Fan led) - Dãy đôi</t>
  </si>
  <si>
    <t>Bộ</t>
  </si>
  <si>
    <t>Bàn GAMING khổ 80x60cm Mặt Gỗ (DECAN - thùng case âm - khóa cửa) Like new 98%</t>
  </si>
  <si>
    <t>Ghế Gaming Quán Net SPEED-S01 – Khung Đúc, Đệm Cao Su Non (Ghế sofa) - Hàng Mới</t>
  </si>
  <si>
    <t>Ghế Gaming công thái học Gamezone Gz S680 NGẢ chân quỳ, cao cấp - Hàng New</t>
  </si>
  <si>
    <t>Ghế Gaming – Quán Net SPEED-G66 (KHUNG ĐÚC - MÚT ĐÚC) - Hàng New</t>
  </si>
  <si>
    <t>Khung treo bảo vệ bo mạch máy</t>
  </si>
  <si>
    <t>Theo dàn</t>
  </si>
  <si>
    <t>Miếng Lót Phím Chuột Chuyên Game 70x30</t>
  </si>
  <si>
    <t>Test</t>
  </si>
  <si>
    <t>Nút nguồn Gnet + giá treo tai nghe</t>
  </si>
  <si>
    <t>Máy tính tiền (i3 9100F / RAM 8GB / SSD 256GB / GT 730) + Màn hình 22 inch LED IPS Full viền - Hàng New</t>
  </si>
  <si>
    <t>Máy Chủ Server GAMING (X99 / RAM 32GB / 3x LAN 1000 / PSU 550W / SSD Samsung 500GB - 1TB - 2TB / Card LAN Quang) - Hàng New</t>
  </si>
  <si>
    <t>Hệ thống bootrom - mạng LAN - dây mạng - hạt mạng - hệ thống phòng game</t>
  </si>
  <si>
    <t>Dàn</t>
  </si>
  <si>
    <t>Hệ thống LAN quang cho Server Card LAN 10G * 2 Port</t>
  </si>
  <si>
    <t>Gói</t>
  </si>
  <si>
    <t>Switch 48 port 1G + 6 Port 10G</t>
  </si>
  <si>
    <t>Tổng cộng PHỤ KIỆN ĐI KÈM DÀN MÁY (BÀN + GHẾ + HỆ THỐNG SERVER &amp; MẠNG):</t>
  </si>
  <si>
    <t>CHƯƠNG TRÌNH KHUYẾN MÃI X2 ƯU ĐÃI LẮP MÁY TRỌN GÓI (MIỄN PHÍ 0₫)</t>
  </si>
  <si>
    <t>Hỗ trợ đổi mới linh kiện lỗi tận nơi trong 1 tháng đầu</t>
  </si>
  <si>
    <t>Tặng kèm</t>
  </si>
  <si>
    <t>Cam kết cho khách hàng mượn linh kiện thay thế khi phát sinh lỗi</t>
  </si>
  <si>
    <t>Miễn phí 100% vận chuyển toàn bộ phòng máy đến tận địa chỉ</t>
  </si>
  <si>
    <t>Miễn phí 100% nhân công lắp đặt, đi dây mạng chuyên nghiệp</t>
  </si>
  <si>
    <t>Tặng Bộ Loa âm thanh chuyên dụng cho máy tính tiền</t>
  </si>
  <si>
    <t>Tặng Bộ Phím Chuột cao cấp cho máy tính tiền</t>
  </si>
  <si>
    <t>Tặng Gói thiết kế 2D &amp; mô phỏng layout phòng máy đạt chuẩn</t>
  </si>
  <si>
    <t>Hỗ trợ bảo hành kỹ thuật 3 năm toàn bộ phòng máy</t>
  </si>
  <si>
    <t>Tặng 5 Tranh ảnh 3D Gaming khổ lớn trang trí phòng game</t>
  </si>
  <si>
    <t>Bức</t>
  </si>
  <si>
    <t>Tặng hệ thống 4 Camera giám sát an ninh full HD phòng máy</t>
  </si>
  <si>
    <t>Tặng Biển vẫy LED phòng game nổi bật ban đêm</t>
  </si>
  <si>
    <t>Tặng Biển hiệu quảng cáo phòng game chính mặt tiền</t>
  </si>
  <si>
    <t>Tặng Bảng Nội quy phòng net &amp; Bình chữa cháy PCCC đạt chuẩn</t>
  </si>
  <si>
    <t>Tặng 6 tháng bản quyền phần mềm quản lý phòng máy &amp; Bootrom</t>
  </si>
  <si>
    <t>Tặng toàn bộ Hệ thống ống gen luồn dây điện &amp; dây mạng thẩm mỹ</t>
  </si>
  <si>
    <t>Hỗ trợ gói Sơn hoàn thiện không gian phòng máy</t>
  </si>
  <si>
    <t>Tổng cộng CHƯƠNG TRÌNH KHUYẾN MÃI X2 ƯU ĐÃI LẮP MÁY TRỌN GÓI (MIỄN PHÍ 0₫):</t>
  </si>
  <si>
    <t>Tổng thành tiền :</t>
  </si>
  <si>
    <t>Tổng chiết khấu &amp; Khuyến mãi :</t>
  </si>
  <si>
    <t>TỔNG TIỀN THANH TOÁN :</t>
  </si>
  <si>
    <t>Thông tin chuyển khoản: STK 086 789 2195 (VietinBank - Nguyễn Trọng Phúc)</t>
  </si>
  <si>
    <t>Thái Nguyên, ngày 19/08/2026</t>
  </si>
  <si>
    <t>Hà Nội, ngày 19/08/2026</t>
  </si>
  <si>
    <t>ĐẠI DIỆN KHÁCH HÀNG</t>
  </si>
  <si>
    <t>NHÂN VIÊN KINH DOANH / MINH QUÂN PC</t>
  </si>
  <si>
    <t>( Ký, ghi rõ họ tên )</t>
  </si>
  <si>
    <t>NGUYỄN TRỌNG PHÚC</t>
  </si>
  <si>
    <t>SĐT ( Zalo ) : 096.273.7541 - 039.321.2395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</si>
</sst>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 &quot;₫&quot;"/>
  </numFmts>
  <fonts count="20" x14ac:knownFonts="1">
    <font>
      <color theme="1"/>
      <family val="2"/>
      <scheme val="minor"/>
      <sz val="11"/>
      <name val="Calibri"/>
    </font>
    <font>
      <b/>
      <color rgb="FF0369A1"/>
      <sz val="14.5"/>
      <name val="Arial"/>
    </font>
    <font>
      <i/>
      <color rgb="FF475569"/>
      <sz val="11"/>
      <name val="Arial"/>
    </font>
    <font>
      <color rgb="FF334155"/>
      <sz val="11"/>
      <name val="Arial"/>
    </font>
    <font>
      <b/>
      <color rgb="FF166534"/>
      <sz val="11"/>
      <name val="Arial"/>
    </font>
    <font>
      <b/>
      <color rgb="FF0F172A"/>
      <sz val="16.5"/>
      <name val="Arial"/>
    </font>
    <font>
      <i/>
      <color rgb="FF64748B"/>
      <sz val="11.5"/>
      <name val="Arial"/>
    </font>
    <font>
      <b/>
      <color rgb="FF475569"/>
      <sz val="11.5"/>
      <name val="Arial"/>
    </font>
    <font>
      <b/>
      <color rgb="FF0F172A"/>
      <sz val="11.5"/>
      <name val="Arial"/>
    </font>
    <font>
      <color rgb="FF94A3B8"/>
      <sz val="11.5"/>
      <name val="Arial"/>
    </font>
    <font>
      <b/>
      <color rgb="FF0F172A"/>
      <sz val="12"/>
      <name val="Arial"/>
    </font>
    <font>
      <b/>
      <color rgb="FF0F172A"/>
      <sz val="12.5"/>
      <name val="Arial"/>
    </font>
    <font>
      <color rgb="FF64748B"/>
      <sz val="11.5"/>
      <name val="Arial"/>
    </font>
    <font>
      <color rgb="FF1E293B"/>
      <sz val="11.5"/>
      <name val="Arial"/>
    </font>
    <font>
      <color rgb="FF0F172A"/>
      <sz val="11.5"/>
      <name val="Arial"/>
    </font>
    <font>
      <color rgb="FF475569"/>
      <sz val="11.5"/>
      <name val="Arial"/>
    </font>
    <font>
      <i/>
      <color rgb="FF64748B"/>
      <sz val="11"/>
      <name val="Arial"/>
    </font>
    <font>
      <b/>
      <color rgb="FF0F172A"/>
      <sz val="13"/>
      <name val="Arial"/>
    </font>
    <font>
      <b/>
      <color rgb="FF0F172A"/>
      <sz val="14"/>
      <name val="Arial"/>
    </font>
    <font>
      <color rgb="FF64748B"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DBEAFE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3">
    <border>
      <left/>
      <right/>
      <top/>
      <bottom/>
      <diagonal/>
    </border>
    <border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0" fontId="0" fillId="4" borderId="2" xfId="0" applyFill="1" applyBorder="1"/>
    <xf numFmtId="0" fontId="11" fillId="4" borderId="2" xfId="0" applyFont="1" applyFill="1" applyBorder="1" applyAlignment="1">
      <alignment horizontal="right" vertical="center"/>
    </xf>
    <xf numFmtId="164" fontId="11" fillId="4" borderId="2" xfId="0" applyNumberFormat="1" applyFont="1" applyFill="1" applyBorder="1" applyAlignment="1">
      <alignment horizontal="right" vertical="center"/>
    </xf>
    <xf numFmtId="0" fontId="16" fillId="4" borderId="2" xfId="0" applyFont="1" applyFill="1" applyBorder="1" applyAlignment="1">
      <alignment horizontal="center" vertical="center"/>
    </xf>
    <xf numFmtId="0" fontId="0" fillId="0" borderId="1" xfId="0" applyBorder="1"/>
    <xf numFmtId="0" fontId="11" fillId="0" borderId="1" xfId="0" applyFont="1" applyBorder="1" applyAlignment="1">
      <alignment horizontal="left" vertical="center"/>
    </xf>
    <xf numFmtId="164" fontId="17" fillId="0" borderId="1" xfId="0" applyNumberFormat="1" applyFont="1" applyBorder="1" applyAlignment="1">
      <alignment horizontal="right" vertical="center"/>
    </xf>
    <xf numFmtId="0" fontId="0" fillId="2" borderId="1" xfId="0" applyFill="1" applyBorder="1"/>
    <xf numFmtId="0" fontId="17" fillId="2" borderId="1" xfId="0" applyFont="1" applyFill="1" applyBorder="1" applyAlignment="1">
      <alignment horizontal="left" vertical="center"/>
    </xf>
    <xf numFmtId="164" fontId="18" fillId="2" borderId="1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workbookViewId="0"/>
  </sheetViews>
  <sheetFormatPr defaultRowHeight="15" outlineLevelRow="0" outlineLevelCol="0" x14ac:dyDescent="55"/>
  <cols>
    <col min="1" max="1" width="6" customWidth="1"/>
    <col min="2" max="2" width="68" customWidth="1"/>
    <col min="4" max="4" width="8" customWidth="1"/>
    <col min="5" max="5" width="18" customWidth="1"/>
    <col min="6" max="6" width="20" customWidth="1"/>
    <col min="7" max="7" width="14" customWidth="1"/>
  </cols>
  <sheetData>
    <row r="1" spans="1:7" s="1" customFormat="1" x14ac:dyDescent="0.25">
      <c r="A1" s="1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2"/>
      <c r="C2" s="2"/>
      <c r="D2" s="2"/>
      <c r="E2" s="2"/>
      <c r="F2" s="2"/>
      <c r="G2" s="2"/>
    </row>
    <row r="3" spans="1:7" s="3" customFormat="1" x14ac:dyDescent="0.25">
      <c r="A3" s="3" t="s">
        <v>2</v>
      </c>
      <c r="B3" s="3"/>
      <c r="C3" s="3"/>
      <c r="D3" s="3"/>
      <c r="E3" s="3"/>
      <c r="F3" s="3"/>
      <c r="G3" s="3"/>
    </row>
    <row r="4" spans="1:7" s="4" customFormat="1" x14ac:dyDescent="0.25">
      <c r="A4" s="4" t="s">
        <v>3</v>
      </c>
      <c r="B4" s="4"/>
      <c r="C4" s="4"/>
      <c r="D4" s="4"/>
      <c r="E4" s="4"/>
      <c r="F4" s="4"/>
      <c r="G4" s="4"/>
    </row>
    <row r="6" ht="30" customHeight="1" spans="1:7" s="5" customFormat="1" x14ac:dyDescent="0.25">
      <c r="A6" s="5" t="s">
        <v>4</v>
      </c>
      <c r="B6" s="5"/>
      <c r="C6" s="5"/>
      <c r="D6" s="5"/>
      <c r="E6" s="5"/>
      <c r="F6" s="5"/>
      <c r="G6" s="5"/>
    </row>
    <row r="7" spans="1:7" s="6" customFormat="1" x14ac:dyDescent="0.25">
      <c r="A7" s="6" t="s">
        <v>5</v>
      </c>
      <c r="B7" s="6"/>
      <c r="C7" s="6"/>
      <c r="D7" s="6"/>
      <c r="E7" s="6"/>
      <c r="F7" s="6"/>
      <c r="G7" s="6"/>
    </row>
    <row r="9" spans="1:7" x14ac:dyDescent="0.25">
      <c r="A9" s="7" t="s">
        <v>6</v>
      </c>
      <c r="B9" s="8" t="s">
        <v>7</v>
      </c>
      <c r="C9" s="8"/>
      <c r="D9" s="7" t="s">
        <v>8</v>
      </c>
      <c r="E9" s="8" t="s">
        <v>9</v>
      </c>
      <c r="F9" s="8"/>
      <c r="G9" s="8"/>
    </row>
    <row r="10" spans="1:7" x14ac:dyDescent="0.25">
      <c r="A10" s="7" t="s">
        <v>10</v>
      </c>
      <c r="B10" s="8" t="s">
        <v>11</v>
      </c>
      <c r="C10" s="8"/>
      <c r="D10" s="7" t="s">
        <v>12</v>
      </c>
      <c r="E10" s="9" t="s">
        <v>13</v>
      </c>
      <c r="F10" s="9"/>
      <c r="G10" s="9"/>
    </row>
    <row r="11" spans="1:7" s="2" customFormat="1" x14ac:dyDescent="0.25">
      <c r="A11" s="2" t="s">
        <v>14</v>
      </c>
      <c r="B11" s="2"/>
      <c r="C11" s="2"/>
      <c r="D11" s="2"/>
      <c r="E11" s="2"/>
      <c r="F11" s="2"/>
      <c r="G11" s="2"/>
    </row>
    <row r="13" ht="26" customHeight="1" spans="1:7" x14ac:dyDescent="0.25">
      <c r="A13" s="10" t="s">
        <v>15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20</v>
      </c>
      <c r="G13" s="10" t="s">
        <v>21</v>
      </c>
    </row>
    <row r="14" ht="24" customHeight="1" spans="1:7" x14ac:dyDescent="0.25">
      <c r="A14" s="11">
        <v>1</v>
      </c>
      <c r="B14" s="12" t="s">
        <v>22</v>
      </c>
      <c r="C14" s="12"/>
      <c r="D14" s="12"/>
      <c r="E14" s="12"/>
      <c r="F14" s="12"/>
      <c r="G14" s="12"/>
    </row>
    <row r="15" ht="40" customHeight="1" spans="1:7" x14ac:dyDescent="0.25">
      <c r="A15" s="13">
        <v>2</v>
      </c>
      <c r="B15" s="14" t="s">
        <v>23</v>
      </c>
      <c r="C15" s="13" t="s">
        <v>24</v>
      </c>
      <c r="D15" s="15">
        <v>10</v>
      </c>
      <c r="E15" s="16">
        <v>2250000</v>
      </c>
      <c r="F15" s="17">
        <f>D15*E15</f>
        <v>22500000</v>
      </c>
      <c r="G15" s="13" t="s">
        <v>25</v>
      </c>
    </row>
    <row r="16" ht="60" customHeight="1" spans="1:7" x14ac:dyDescent="0.25">
      <c r="A16" s="13">
        <v>3</v>
      </c>
      <c r="B16" s="14" t="s">
        <v>26</v>
      </c>
      <c r="C16" s="13" t="s">
        <v>24</v>
      </c>
      <c r="D16" s="15">
        <v>10</v>
      </c>
      <c r="E16" s="16">
        <v>6150000</v>
      </c>
      <c r="F16" s="17">
        <f>D16*E16</f>
        <v>61500000</v>
      </c>
      <c r="G16" s="13" t="s">
        <v>25</v>
      </c>
    </row>
    <row r="17" ht="40" customHeight="1" spans="1:7" x14ac:dyDescent="0.25">
      <c r="A17" s="13">
        <v>4</v>
      </c>
      <c r="B17" s="14" t="s">
        <v>27</v>
      </c>
      <c r="C17" s="13" t="s">
        <v>24</v>
      </c>
      <c r="D17" s="15">
        <v>10</v>
      </c>
      <c r="E17" s="16">
        <v>4590000</v>
      </c>
      <c r="F17" s="17">
        <f>D17*E17</f>
        <v>45900000</v>
      </c>
      <c r="G17" s="13" t="s">
        <v>25</v>
      </c>
    </row>
    <row r="18" ht="40" customHeight="1" spans="1:7" x14ac:dyDescent="0.25">
      <c r="A18" s="13">
        <v>5</v>
      </c>
      <c r="B18" s="14" t="s">
        <v>28</v>
      </c>
      <c r="C18" s="13" t="s">
        <v>24</v>
      </c>
      <c r="D18" s="15">
        <v>10</v>
      </c>
      <c r="E18" s="16">
        <v>10500000</v>
      </c>
      <c r="F18" s="17">
        <f>D18*E18</f>
        <v>105000000</v>
      </c>
      <c r="G18" s="13" t="s">
        <v>25</v>
      </c>
    </row>
    <row r="19" ht="40" customHeight="1" spans="1:7" x14ac:dyDescent="0.25">
      <c r="A19" s="13">
        <v>6</v>
      </c>
      <c r="B19" s="14" t="s">
        <v>29</v>
      </c>
      <c r="C19" s="13" t="s">
        <v>24</v>
      </c>
      <c r="D19" s="15">
        <v>10</v>
      </c>
      <c r="E19" s="16">
        <v>1450000</v>
      </c>
      <c r="F19" s="17">
        <f>D19*E19</f>
        <v>14500000</v>
      </c>
      <c r="G19" s="13" t="s">
        <v>25</v>
      </c>
    </row>
    <row r="20" ht="40" customHeight="1" spans="1:7" x14ac:dyDescent="0.25">
      <c r="A20" s="13">
        <v>7</v>
      </c>
      <c r="B20" s="14" t="s">
        <v>30</v>
      </c>
      <c r="C20" s="13" t="s">
        <v>24</v>
      </c>
      <c r="D20" s="15">
        <v>10</v>
      </c>
      <c r="E20" s="16">
        <v>5550000</v>
      </c>
      <c r="F20" s="17">
        <f>D20*E20</f>
        <v>55500000</v>
      </c>
      <c r="G20" s="13" t="s">
        <v>31</v>
      </c>
    </row>
    <row r="21" ht="24" customHeight="1" spans="1:7" x14ac:dyDescent="0.25">
      <c r="A21" s="13">
        <v>8</v>
      </c>
      <c r="B21" s="14" t="s">
        <v>32</v>
      </c>
      <c r="C21" s="13" t="s">
        <v>24</v>
      </c>
      <c r="D21" s="15">
        <v>10</v>
      </c>
      <c r="E21" s="16">
        <v>349998</v>
      </c>
      <c r="F21" s="17">
        <f>D21*E21</f>
        <v>3499980</v>
      </c>
      <c r="G21" s="13" t="s">
        <v>33</v>
      </c>
    </row>
    <row r="22" ht="24" customHeight="1" spans="1:7" x14ac:dyDescent="0.25">
      <c r="A22" s="13">
        <v>9</v>
      </c>
      <c r="B22" s="14" t="s">
        <v>34</v>
      </c>
      <c r="C22" s="13" t="s">
        <v>24</v>
      </c>
      <c r="D22" s="15">
        <v>10</v>
      </c>
      <c r="E22" s="16">
        <v>850000</v>
      </c>
      <c r="F22" s="17">
        <f>D22*E22</f>
        <v>8500000</v>
      </c>
      <c r="G22" s="13" t="s">
        <v>31</v>
      </c>
    </row>
    <row r="23" ht="24" customHeight="1" spans="1:7" x14ac:dyDescent="0.25">
      <c r="A23" s="13">
        <v>10</v>
      </c>
      <c r="B23" s="14" t="s">
        <v>35</v>
      </c>
      <c r="C23" s="13" t="s">
        <v>24</v>
      </c>
      <c r="D23" s="15">
        <v>10</v>
      </c>
      <c r="E23" s="16">
        <v>430000</v>
      </c>
      <c r="F23" s="17">
        <f>D23*E23</f>
        <v>4300000</v>
      </c>
      <c r="G23" s="13" t="s">
        <v>31</v>
      </c>
    </row>
    <row r="24" ht="40" customHeight="1" spans="1:7" x14ac:dyDescent="0.25">
      <c r="A24" s="13">
        <v>11</v>
      </c>
      <c r="B24" s="14" t="s">
        <v>36</v>
      </c>
      <c r="C24" s="13" t="s">
        <v>24</v>
      </c>
      <c r="D24" s="15">
        <v>10</v>
      </c>
      <c r="E24" s="16">
        <v>609000</v>
      </c>
      <c r="F24" s="17">
        <f>D24*E24</f>
        <v>6090000</v>
      </c>
      <c r="G24" s="13" t="s">
        <v>31</v>
      </c>
    </row>
    <row r="25" ht="24" customHeight="1" spans="1:7" x14ac:dyDescent="0.25">
      <c r="A25" s="18" t="s">
        <v>37</v>
      </c>
      <c r="B25" s="19" t="s">
        <v>38</v>
      </c>
      <c r="C25" s="19"/>
      <c r="D25" s="19"/>
      <c r="E25" s="19"/>
      <c r="F25" s="20">
        <f>SUM(F15:F24)</f>
        <v>327289980</v>
      </c>
      <c r="G25" s="21" t="s">
        <v>39</v>
      </c>
    </row>
    <row r="26" ht="12" customHeight="1" spans="1:7" x14ac:dyDescent="0.25">
      <c r="A26" t="s">
        <v>37</v>
      </c>
      <c r="B26" t="s">
        <v>37</v>
      </c>
      <c r="C26" t="s">
        <v>37</v>
      </c>
      <c r="D26" t="s">
        <v>37</v>
      </c>
      <c r="E26" t="s">
        <v>37</v>
      </c>
      <c r="F26" t="s">
        <v>37</v>
      </c>
      <c r="G26" t="s">
        <v>37</v>
      </c>
    </row>
    <row r="27" ht="24" customHeight="1" spans="1:7" x14ac:dyDescent="0.25">
      <c r="A27" s="11">
        <v>12</v>
      </c>
      <c r="B27" s="12" t="s">
        <v>40</v>
      </c>
      <c r="C27" s="12"/>
      <c r="D27" s="12"/>
      <c r="E27" s="12"/>
      <c r="F27" s="12"/>
      <c r="G27" s="12"/>
    </row>
    <row r="28" ht="24" customHeight="1" spans="1:7" x14ac:dyDescent="0.25">
      <c r="A28" s="13">
        <v>13</v>
      </c>
      <c r="B28" s="14" t="s">
        <v>41</v>
      </c>
      <c r="C28" s="13" t="s">
        <v>24</v>
      </c>
      <c r="D28" s="15">
        <v>30</v>
      </c>
      <c r="E28" s="16">
        <v>1650000</v>
      </c>
      <c r="F28" s="17">
        <f>D28*E28</f>
        <v>49500000</v>
      </c>
      <c r="G28" s="13" t="s">
        <v>25</v>
      </c>
    </row>
    <row r="29" ht="40" customHeight="1" spans="1:7" x14ac:dyDescent="0.25">
      <c r="A29" s="13">
        <v>14</v>
      </c>
      <c r="B29" s="14" t="s">
        <v>42</v>
      </c>
      <c r="C29" s="13" t="s">
        <v>24</v>
      </c>
      <c r="D29" s="15">
        <v>30</v>
      </c>
      <c r="E29" s="16">
        <v>3190000</v>
      </c>
      <c r="F29" s="17">
        <f>D29*E29</f>
        <v>95700000</v>
      </c>
      <c r="G29" s="13" t="s">
        <v>25</v>
      </c>
    </row>
    <row r="30" ht="40" customHeight="1" spans="1:7" x14ac:dyDescent="0.25">
      <c r="A30" s="13">
        <v>15</v>
      </c>
      <c r="B30" s="14" t="s">
        <v>43</v>
      </c>
      <c r="C30" s="13" t="s">
        <v>24</v>
      </c>
      <c r="D30" s="15">
        <v>30</v>
      </c>
      <c r="E30" s="16">
        <v>1690000</v>
      </c>
      <c r="F30" s="17">
        <f>D30*E30</f>
        <v>50700000</v>
      </c>
      <c r="G30" s="13" t="s">
        <v>31</v>
      </c>
    </row>
    <row r="31" ht="40" customHeight="1" spans="1:7" x14ac:dyDescent="0.25">
      <c r="A31" s="13">
        <v>16</v>
      </c>
      <c r="B31" s="14" t="s">
        <v>44</v>
      </c>
      <c r="C31" s="13" t="s">
        <v>24</v>
      </c>
      <c r="D31" s="15">
        <v>30</v>
      </c>
      <c r="E31" s="16">
        <v>6450000</v>
      </c>
      <c r="F31" s="17">
        <f>D31*E31</f>
        <v>193500000</v>
      </c>
      <c r="G31" s="13" t="s">
        <v>33</v>
      </c>
    </row>
    <row r="32" ht="40" customHeight="1" spans="1:7" x14ac:dyDescent="0.25">
      <c r="A32" s="13">
        <v>17</v>
      </c>
      <c r="B32" s="14" t="s">
        <v>45</v>
      </c>
      <c r="C32" s="13" t="s">
        <v>24</v>
      </c>
      <c r="D32" s="15">
        <v>30</v>
      </c>
      <c r="E32" s="16">
        <v>890000</v>
      </c>
      <c r="F32" s="17">
        <f>D32*E32</f>
        <v>26700000</v>
      </c>
      <c r="G32" s="13" t="s">
        <v>25</v>
      </c>
    </row>
    <row r="33" ht="40" customHeight="1" spans="1:7" x14ac:dyDescent="0.25">
      <c r="A33" s="13">
        <v>18</v>
      </c>
      <c r="B33" s="14" t="s">
        <v>46</v>
      </c>
      <c r="C33" s="13" t="s">
        <v>24</v>
      </c>
      <c r="D33" s="15">
        <v>30</v>
      </c>
      <c r="E33" s="16">
        <v>3950000</v>
      </c>
      <c r="F33" s="17">
        <f>D33*E33</f>
        <v>118500000</v>
      </c>
      <c r="G33" s="13" t="s">
        <v>31</v>
      </c>
    </row>
    <row r="34" ht="24" customHeight="1" spans="1:7" x14ac:dyDescent="0.25">
      <c r="A34" s="13">
        <v>19</v>
      </c>
      <c r="B34" s="14" t="s">
        <v>47</v>
      </c>
      <c r="C34" s="13" t="s">
        <v>24</v>
      </c>
      <c r="D34" s="15">
        <v>30</v>
      </c>
      <c r="E34" s="16">
        <v>150000</v>
      </c>
      <c r="F34" s="17">
        <f>D34*E34</f>
        <v>4500000</v>
      </c>
      <c r="G34" s="13" t="s">
        <v>33</v>
      </c>
    </row>
    <row r="35" ht="24" customHeight="1" spans="1:7" x14ac:dyDescent="0.25">
      <c r="A35" s="13">
        <v>20</v>
      </c>
      <c r="B35" s="14" t="s">
        <v>48</v>
      </c>
      <c r="C35" s="13" t="s">
        <v>24</v>
      </c>
      <c r="D35" s="15">
        <v>30</v>
      </c>
      <c r="E35" s="16">
        <v>620000</v>
      </c>
      <c r="F35" s="17">
        <f>D35*E35</f>
        <v>18600000</v>
      </c>
      <c r="G35" s="13" t="s">
        <v>31</v>
      </c>
    </row>
    <row r="36" ht="24" customHeight="1" spans="1:7" x14ac:dyDescent="0.25">
      <c r="A36" s="13">
        <v>21</v>
      </c>
      <c r="B36" s="14" t="s">
        <v>49</v>
      </c>
      <c r="C36" s="13" t="s">
        <v>24</v>
      </c>
      <c r="D36" s="15">
        <v>30</v>
      </c>
      <c r="E36" s="16">
        <v>395000</v>
      </c>
      <c r="F36" s="17">
        <f>D36*E36</f>
        <v>11850000</v>
      </c>
      <c r="G36" s="13" t="s">
        <v>31</v>
      </c>
    </row>
    <row r="37" ht="24" customHeight="1" spans="1:7" x14ac:dyDescent="0.25">
      <c r="A37" s="13">
        <v>22</v>
      </c>
      <c r="B37" s="14" t="s">
        <v>50</v>
      </c>
      <c r="C37" s="13" t="s">
        <v>24</v>
      </c>
      <c r="D37" s="15">
        <v>30</v>
      </c>
      <c r="E37" s="16">
        <v>395000</v>
      </c>
      <c r="F37" s="17">
        <f>D37*E37</f>
        <v>11850000</v>
      </c>
      <c r="G37" s="13" t="s">
        <v>31</v>
      </c>
    </row>
    <row r="38" ht="24" customHeight="1" spans="1:7" x14ac:dyDescent="0.25">
      <c r="A38" s="18" t="s">
        <v>37</v>
      </c>
      <c r="B38" s="19" t="s">
        <v>51</v>
      </c>
      <c r="C38" s="19"/>
      <c r="D38" s="19"/>
      <c r="E38" s="19"/>
      <c r="F38" s="20">
        <f>SUM(F28:F37)</f>
        <v>581400000</v>
      </c>
      <c r="G38" s="21" t="s">
        <v>39</v>
      </c>
    </row>
    <row r="39" ht="12" customHeight="1" spans="1:7" x14ac:dyDescent="0.25">
      <c r="A39" t="s">
        <v>37</v>
      </c>
      <c r="B39" t="s">
        <v>37</v>
      </c>
      <c r="C39" t="s">
        <v>37</v>
      </c>
      <c r="D39" t="s">
        <v>37</v>
      </c>
      <c r="E39" t="s">
        <v>37</v>
      </c>
      <c r="F39" t="s">
        <v>37</v>
      </c>
      <c r="G39" t="s">
        <v>37</v>
      </c>
    </row>
    <row r="40" ht="24" customHeight="1" spans="1:7" x14ac:dyDescent="0.25">
      <c r="A40" s="11">
        <v>23</v>
      </c>
      <c r="B40" s="12" t="s">
        <v>52</v>
      </c>
      <c r="C40" s="12"/>
      <c r="D40" s="12"/>
      <c r="E40" s="12"/>
      <c r="F40" s="12"/>
      <c r="G40" s="12"/>
    </row>
    <row r="41" ht="24" customHeight="1" spans="1:7" x14ac:dyDescent="0.25">
      <c r="A41" s="13">
        <v>24</v>
      </c>
      <c r="B41" s="14" t="s">
        <v>53</v>
      </c>
      <c r="C41" s="13" t="s">
        <v>24</v>
      </c>
      <c r="D41" s="15">
        <v>12</v>
      </c>
      <c r="E41" s="16">
        <v>1390000</v>
      </c>
      <c r="F41" s="17">
        <f>D41*E41</f>
        <v>16680000</v>
      </c>
      <c r="G41" s="13" t="s">
        <v>25</v>
      </c>
    </row>
    <row r="42" ht="40" customHeight="1" spans="1:7" x14ac:dyDescent="0.25">
      <c r="A42" s="13">
        <v>25</v>
      </c>
      <c r="B42" s="14" t="s">
        <v>54</v>
      </c>
      <c r="C42" s="13" t="s">
        <v>24</v>
      </c>
      <c r="D42" s="15">
        <v>12</v>
      </c>
      <c r="E42" s="16">
        <v>3050000</v>
      </c>
      <c r="F42" s="17">
        <f>D42*E42</f>
        <v>36600000</v>
      </c>
      <c r="G42" s="13" t="s">
        <v>25</v>
      </c>
    </row>
    <row r="43" ht="40" customHeight="1" spans="1:7" x14ac:dyDescent="0.25">
      <c r="A43" s="13">
        <v>26</v>
      </c>
      <c r="B43" s="14" t="s">
        <v>55</v>
      </c>
      <c r="C43" s="13" t="s">
        <v>24</v>
      </c>
      <c r="D43" s="15">
        <v>12</v>
      </c>
      <c r="E43" s="16">
        <v>1750000</v>
      </c>
      <c r="F43" s="17">
        <f>D43*E43</f>
        <v>21000000</v>
      </c>
      <c r="G43" s="13" t="s">
        <v>31</v>
      </c>
    </row>
    <row r="44" ht="40" customHeight="1" spans="1:7" x14ac:dyDescent="0.25">
      <c r="A44" s="13">
        <v>27</v>
      </c>
      <c r="B44" s="14" t="s">
        <v>56</v>
      </c>
      <c r="C44" s="13" t="s">
        <v>24</v>
      </c>
      <c r="D44" s="15">
        <v>12</v>
      </c>
      <c r="E44" s="16">
        <v>4150000</v>
      </c>
      <c r="F44" s="17">
        <f>D44*E44</f>
        <v>49800000</v>
      </c>
      <c r="G44" s="13" t="s">
        <v>33</v>
      </c>
    </row>
    <row r="45" ht="40" customHeight="1" spans="1:7" x14ac:dyDescent="0.25">
      <c r="A45" s="13">
        <v>28</v>
      </c>
      <c r="B45" s="14" t="s">
        <v>45</v>
      </c>
      <c r="C45" s="13" t="s">
        <v>24</v>
      </c>
      <c r="D45" s="15">
        <v>12</v>
      </c>
      <c r="E45" s="16">
        <v>890000</v>
      </c>
      <c r="F45" s="17">
        <f>D45*E45</f>
        <v>10680000</v>
      </c>
      <c r="G45" s="13" t="s">
        <v>25</v>
      </c>
    </row>
    <row r="46" ht="40" customHeight="1" spans="1:7" x14ac:dyDescent="0.25">
      <c r="A46" s="13">
        <v>29</v>
      </c>
      <c r="B46" s="14" t="s">
        <v>57</v>
      </c>
      <c r="C46" s="13" t="s">
        <v>24</v>
      </c>
      <c r="D46" s="15">
        <v>12</v>
      </c>
      <c r="E46" s="16">
        <v>3250000</v>
      </c>
      <c r="F46" s="17">
        <f>D46*E46</f>
        <v>39000000</v>
      </c>
      <c r="G46" s="13" t="s">
        <v>31</v>
      </c>
    </row>
    <row r="47" ht="24" customHeight="1" spans="1:7" x14ac:dyDescent="0.25">
      <c r="A47" s="13">
        <v>30</v>
      </c>
      <c r="B47" s="14" t="s">
        <v>47</v>
      </c>
      <c r="C47" s="13" t="s">
        <v>24</v>
      </c>
      <c r="D47" s="15">
        <v>12</v>
      </c>
      <c r="E47" s="16">
        <v>150000</v>
      </c>
      <c r="F47" s="17">
        <f>D47*E47</f>
        <v>1800000</v>
      </c>
      <c r="G47" s="13" t="s">
        <v>33</v>
      </c>
    </row>
    <row r="48" ht="24" customHeight="1" spans="1:7" x14ac:dyDescent="0.25">
      <c r="A48" s="13">
        <v>31</v>
      </c>
      <c r="B48" s="14" t="s">
        <v>48</v>
      </c>
      <c r="C48" s="13" t="s">
        <v>24</v>
      </c>
      <c r="D48" s="15">
        <v>12</v>
      </c>
      <c r="E48" s="16">
        <v>620000</v>
      </c>
      <c r="F48" s="17">
        <f>D48*E48</f>
        <v>7440000</v>
      </c>
      <c r="G48" s="13" t="s">
        <v>31</v>
      </c>
    </row>
    <row r="49" ht="24" customHeight="1" spans="1:7" x14ac:dyDescent="0.25">
      <c r="A49" s="13">
        <v>32</v>
      </c>
      <c r="B49" s="14" t="s">
        <v>49</v>
      </c>
      <c r="C49" s="13" t="s">
        <v>24</v>
      </c>
      <c r="D49" s="15">
        <v>12</v>
      </c>
      <c r="E49" s="16">
        <v>395000</v>
      </c>
      <c r="F49" s="17">
        <f>D49*E49</f>
        <v>4740000</v>
      </c>
      <c r="G49" s="13" t="s">
        <v>31</v>
      </c>
    </row>
    <row r="50" ht="24" customHeight="1" spans="1:7" x14ac:dyDescent="0.25">
      <c r="A50" s="13">
        <v>33</v>
      </c>
      <c r="B50" s="14" t="s">
        <v>50</v>
      </c>
      <c r="C50" s="13" t="s">
        <v>24</v>
      </c>
      <c r="D50" s="15">
        <v>12</v>
      </c>
      <c r="E50" s="16">
        <v>395000</v>
      </c>
      <c r="F50" s="17">
        <f>D50*E50</f>
        <v>4740000</v>
      </c>
      <c r="G50" s="13" t="s">
        <v>31</v>
      </c>
    </row>
    <row r="51" ht="24" customHeight="1" spans="1:7" x14ac:dyDescent="0.25">
      <c r="A51" s="18" t="s">
        <v>37</v>
      </c>
      <c r="B51" s="19" t="s">
        <v>58</v>
      </c>
      <c r="C51" s="19"/>
      <c r="D51" s="19"/>
      <c r="E51" s="19"/>
      <c r="F51" s="20">
        <f>SUM(F41:F50)</f>
        <v>192480000</v>
      </c>
      <c r="G51" s="21" t="s">
        <v>39</v>
      </c>
    </row>
    <row r="52" ht="12" customHeight="1" spans="1:7" x14ac:dyDescent="0.25">
      <c r="A52" t="s">
        <v>37</v>
      </c>
      <c r="B52" t="s">
        <v>37</v>
      </c>
      <c r="C52" t="s">
        <v>37</v>
      </c>
      <c r="D52" t="s">
        <v>37</v>
      </c>
      <c r="E52" t="s">
        <v>37</v>
      </c>
      <c r="F52" t="s">
        <v>37</v>
      </c>
      <c r="G52" t="s">
        <v>37</v>
      </c>
    </row>
    <row r="53" ht="24" customHeight="1" spans="1:7" x14ac:dyDescent="0.25">
      <c r="A53" s="11">
        <v>34</v>
      </c>
      <c r="B53" s="12" t="s">
        <v>59</v>
      </c>
      <c r="C53" s="12"/>
      <c r="D53" s="12"/>
      <c r="E53" s="12"/>
      <c r="F53" s="12"/>
      <c r="G53" s="12"/>
    </row>
    <row r="54" ht="24" customHeight="1" spans="1:7" x14ac:dyDescent="0.25">
      <c r="A54" s="13">
        <v>35</v>
      </c>
      <c r="B54" s="14" t="s">
        <v>53</v>
      </c>
      <c r="C54" s="13" t="s">
        <v>24</v>
      </c>
      <c r="D54" s="15">
        <v>16</v>
      </c>
      <c r="E54" s="16">
        <v>1390000</v>
      </c>
      <c r="F54" s="17">
        <f>D54*E54</f>
        <v>22240000</v>
      </c>
      <c r="G54" s="13" t="s">
        <v>25</v>
      </c>
    </row>
    <row r="55" ht="40" customHeight="1" spans="1:7" x14ac:dyDescent="0.25">
      <c r="A55" s="13">
        <v>36</v>
      </c>
      <c r="B55" s="14" t="s">
        <v>54</v>
      </c>
      <c r="C55" s="13" t="s">
        <v>24</v>
      </c>
      <c r="D55" s="15">
        <v>16</v>
      </c>
      <c r="E55" s="16">
        <v>3050000</v>
      </c>
      <c r="F55" s="17">
        <f>D55*E55</f>
        <v>48800000</v>
      </c>
      <c r="G55" s="13" t="s">
        <v>25</v>
      </c>
    </row>
    <row r="56" ht="40" customHeight="1" spans="1:7" x14ac:dyDescent="0.25">
      <c r="A56" s="13">
        <v>37</v>
      </c>
      <c r="B56" s="14" t="s">
        <v>55</v>
      </c>
      <c r="C56" s="13" t="s">
        <v>24</v>
      </c>
      <c r="D56" s="15">
        <v>16</v>
      </c>
      <c r="E56" s="16">
        <v>1750000</v>
      </c>
      <c r="F56" s="17">
        <f>D56*E56</f>
        <v>28000000</v>
      </c>
      <c r="G56" s="13" t="s">
        <v>31</v>
      </c>
    </row>
    <row r="57" ht="40" customHeight="1" spans="1:7" x14ac:dyDescent="0.25">
      <c r="A57" s="13">
        <v>38</v>
      </c>
      <c r="B57" s="14" t="s">
        <v>56</v>
      </c>
      <c r="C57" s="13" t="s">
        <v>24</v>
      </c>
      <c r="D57" s="15">
        <v>16</v>
      </c>
      <c r="E57" s="16">
        <v>4150000</v>
      </c>
      <c r="F57" s="17">
        <f>D57*E57</f>
        <v>66400000</v>
      </c>
      <c r="G57" s="13" t="s">
        <v>33</v>
      </c>
    </row>
    <row r="58" ht="40" customHeight="1" spans="1:7" x14ac:dyDescent="0.25">
      <c r="A58" s="13">
        <v>39</v>
      </c>
      <c r="B58" s="14" t="s">
        <v>60</v>
      </c>
      <c r="C58" s="13" t="s">
        <v>24</v>
      </c>
      <c r="D58" s="15">
        <v>16</v>
      </c>
      <c r="E58" s="16">
        <v>650000</v>
      </c>
      <c r="F58" s="17">
        <f>D58*E58</f>
        <v>10400000</v>
      </c>
      <c r="G58" s="13" t="s">
        <v>25</v>
      </c>
    </row>
    <row r="59" ht="40" customHeight="1" spans="1:7" x14ac:dyDescent="0.25">
      <c r="A59" s="13">
        <v>40</v>
      </c>
      <c r="B59" s="14" t="s">
        <v>61</v>
      </c>
      <c r="C59" s="13" t="s">
        <v>24</v>
      </c>
      <c r="D59" s="15">
        <v>16</v>
      </c>
      <c r="E59" s="16">
        <v>2750000</v>
      </c>
      <c r="F59" s="17">
        <f>D59*E59</f>
        <v>44000000</v>
      </c>
      <c r="G59" s="13" t="s">
        <v>31</v>
      </c>
    </row>
    <row r="60" ht="24" customHeight="1" spans="1:7" x14ac:dyDescent="0.25">
      <c r="A60" s="13">
        <v>41</v>
      </c>
      <c r="B60" s="14" t="s">
        <v>47</v>
      </c>
      <c r="C60" s="13" t="s">
        <v>24</v>
      </c>
      <c r="D60" s="15">
        <v>16</v>
      </c>
      <c r="E60" s="16">
        <v>150000</v>
      </c>
      <c r="F60" s="17">
        <f>D60*E60</f>
        <v>2400000</v>
      </c>
      <c r="G60" s="13" t="s">
        <v>33</v>
      </c>
    </row>
    <row r="61" ht="24" customHeight="1" spans="1:7" x14ac:dyDescent="0.25">
      <c r="A61" s="13">
        <v>42</v>
      </c>
      <c r="B61" s="14" t="s">
        <v>48</v>
      </c>
      <c r="C61" s="13" t="s">
        <v>24</v>
      </c>
      <c r="D61" s="15">
        <v>16</v>
      </c>
      <c r="E61" s="16">
        <v>620000</v>
      </c>
      <c r="F61" s="17">
        <f>D61*E61</f>
        <v>9920000</v>
      </c>
      <c r="G61" s="13" t="s">
        <v>31</v>
      </c>
    </row>
    <row r="62" ht="24" customHeight="1" spans="1:7" x14ac:dyDescent="0.25">
      <c r="A62" s="13">
        <v>43</v>
      </c>
      <c r="B62" s="14" t="s">
        <v>62</v>
      </c>
      <c r="C62" s="13" t="s">
        <v>24</v>
      </c>
      <c r="D62" s="15">
        <v>16</v>
      </c>
      <c r="E62" s="16">
        <v>150000</v>
      </c>
      <c r="F62" s="17">
        <f>D62*E62</f>
        <v>2400000</v>
      </c>
      <c r="G62" s="13" t="s">
        <v>31</v>
      </c>
    </row>
    <row r="63" ht="24" customHeight="1" spans="1:7" x14ac:dyDescent="0.25">
      <c r="A63" s="13">
        <v>44</v>
      </c>
      <c r="B63" s="14" t="s">
        <v>63</v>
      </c>
      <c r="C63" s="13" t="s">
        <v>24</v>
      </c>
      <c r="D63" s="15">
        <v>16</v>
      </c>
      <c r="E63" s="16">
        <v>260000</v>
      </c>
      <c r="F63" s="17">
        <f>D63*E63</f>
        <v>4160000</v>
      </c>
      <c r="G63" s="13" t="s">
        <v>31</v>
      </c>
    </row>
    <row r="64" ht="24" customHeight="1" spans="1:7" x14ac:dyDescent="0.25">
      <c r="A64" s="18" t="s">
        <v>37</v>
      </c>
      <c r="B64" s="19" t="s">
        <v>64</v>
      </c>
      <c r="C64" s="19"/>
      <c r="D64" s="19"/>
      <c r="E64" s="19"/>
      <c r="F64" s="20">
        <f>SUM(F54:F63)</f>
        <v>238720000</v>
      </c>
      <c r="G64" s="21" t="s">
        <v>39</v>
      </c>
    </row>
    <row r="65" ht="12" customHeight="1" spans="1:7" x14ac:dyDescent="0.25">
      <c r="A65" t="s">
        <v>37</v>
      </c>
      <c r="B65" t="s">
        <v>37</v>
      </c>
      <c r="C65" t="s">
        <v>37</v>
      </c>
      <c r="D65" t="s">
        <v>37</v>
      </c>
      <c r="E65" t="s">
        <v>37</v>
      </c>
      <c r="F65" t="s">
        <v>37</v>
      </c>
      <c r="G65" t="s">
        <v>37</v>
      </c>
    </row>
    <row r="66" ht="24" customHeight="1" spans="1:7" x14ac:dyDescent="0.25">
      <c r="A66" s="11">
        <v>45</v>
      </c>
      <c r="B66" s="12" t="s">
        <v>65</v>
      </c>
      <c r="C66" s="12"/>
      <c r="D66" s="12"/>
      <c r="E66" s="12"/>
      <c r="F66" s="12"/>
      <c r="G66" s="12"/>
    </row>
    <row r="67" ht="40" customHeight="1" spans="1:7" x14ac:dyDescent="0.25">
      <c r="A67" s="13">
        <v>46</v>
      </c>
      <c r="B67" s="14" t="s">
        <v>66</v>
      </c>
      <c r="C67" s="13" t="s">
        <v>24</v>
      </c>
      <c r="D67" s="15">
        <v>10</v>
      </c>
      <c r="E67" s="16">
        <v>350000</v>
      </c>
      <c r="F67" s="17">
        <f>D67*E67</f>
        <v>3500000</v>
      </c>
      <c r="G67" s="13" t="s">
        <v>33</v>
      </c>
    </row>
    <row r="68" ht="40" customHeight="1" spans="1:7" x14ac:dyDescent="0.25">
      <c r="A68" s="13">
        <v>47</v>
      </c>
      <c r="B68" s="14" t="s">
        <v>67</v>
      </c>
      <c r="C68" s="13" t="s">
        <v>68</v>
      </c>
      <c r="D68" s="15">
        <v>30</v>
      </c>
      <c r="E68" s="16">
        <v>1250000</v>
      </c>
      <c r="F68" s="17">
        <f>D68*E68</f>
        <v>37500000</v>
      </c>
      <c r="G68" s="13" t="s">
        <v>33</v>
      </c>
    </row>
    <row r="69" ht="40" customHeight="1" spans="1:7" x14ac:dyDescent="0.25">
      <c r="A69" s="13">
        <v>48</v>
      </c>
      <c r="B69" s="14" t="s">
        <v>69</v>
      </c>
      <c r="C69" s="13" t="s">
        <v>68</v>
      </c>
      <c r="D69" s="15">
        <v>28</v>
      </c>
      <c r="E69" s="16">
        <v>550000</v>
      </c>
      <c r="F69" s="17">
        <f>D69*E69</f>
        <v>15400000</v>
      </c>
      <c r="G69" s="13" t="s">
        <v>33</v>
      </c>
    </row>
    <row r="70" ht="40" customHeight="1" spans="1:7" x14ac:dyDescent="0.25">
      <c r="A70" s="13">
        <v>49</v>
      </c>
      <c r="B70" s="14" t="s">
        <v>70</v>
      </c>
      <c r="C70" s="13" t="s">
        <v>24</v>
      </c>
      <c r="D70" s="15">
        <v>10</v>
      </c>
      <c r="E70" s="16">
        <v>1850000</v>
      </c>
      <c r="F70" s="17">
        <f>D70*E70</f>
        <v>18500000</v>
      </c>
      <c r="G70" s="13" t="s">
        <v>33</v>
      </c>
    </row>
    <row r="71" ht="40" customHeight="1" spans="1:7" x14ac:dyDescent="0.25">
      <c r="A71" s="13">
        <v>50</v>
      </c>
      <c r="B71" s="14" t="s">
        <v>71</v>
      </c>
      <c r="C71" s="13" t="s">
        <v>24</v>
      </c>
      <c r="D71" s="15">
        <v>30</v>
      </c>
      <c r="E71" s="16">
        <v>1150000</v>
      </c>
      <c r="F71" s="17">
        <f>D71*E71</f>
        <v>34500000</v>
      </c>
      <c r="G71" s="13" t="s">
        <v>33</v>
      </c>
    </row>
    <row r="72" ht="40" customHeight="1" spans="1:7" x14ac:dyDescent="0.25">
      <c r="A72" s="13">
        <v>51</v>
      </c>
      <c r="B72" s="14" t="s">
        <v>72</v>
      </c>
      <c r="C72" s="13" t="s">
        <v>24</v>
      </c>
      <c r="D72" s="15">
        <v>28</v>
      </c>
      <c r="E72" s="16">
        <v>850000</v>
      </c>
      <c r="F72" s="17">
        <f>D72*E72</f>
        <v>23800000</v>
      </c>
      <c r="G72" s="13" t="s">
        <v>33</v>
      </c>
    </row>
    <row r="73" ht="24" customHeight="1" spans="1:7" x14ac:dyDescent="0.25">
      <c r="A73" s="13">
        <v>52</v>
      </c>
      <c r="B73" s="14" t="s">
        <v>73</v>
      </c>
      <c r="C73" s="13" t="s">
        <v>24</v>
      </c>
      <c r="D73" s="15">
        <v>68</v>
      </c>
      <c r="E73" s="16">
        <v>35000</v>
      </c>
      <c r="F73" s="17">
        <f>D73*E73</f>
        <v>2380000</v>
      </c>
      <c r="G73" s="13" t="s">
        <v>74</v>
      </c>
    </row>
    <row r="74" ht="24" customHeight="1" spans="1:7" x14ac:dyDescent="0.25">
      <c r="A74" s="13">
        <v>53</v>
      </c>
      <c r="B74" s="14" t="s">
        <v>75</v>
      </c>
      <c r="C74" s="13" t="s">
        <v>24</v>
      </c>
      <c r="D74" s="15">
        <v>68</v>
      </c>
      <c r="E74" s="16">
        <v>45000</v>
      </c>
      <c r="F74" s="17">
        <f>D74*E74</f>
        <v>3060000</v>
      </c>
      <c r="G74" s="13" t="s">
        <v>76</v>
      </c>
    </row>
    <row r="75" ht="24" customHeight="1" spans="1:7" x14ac:dyDescent="0.25">
      <c r="A75" s="13">
        <v>54</v>
      </c>
      <c r="B75" s="14" t="s">
        <v>77</v>
      </c>
      <c r="C75" s="13" t="s">
        <v>68</v>
      </c>
      <c r="D75" s="15">
        <v>68</v>
      </c>
      <c r="E75" s="16">
        <v>150000</v>
      </c>
      <c r="F75" s="17">
        <f>D75*E75</f>
        <v>10200000</v>
      </c>
      <c r="G75" s="13" t="s">
        <v>31</v>
      </c>
    </row>
    <row r="76" ht="60" customHeight="1" spans="1:7" x14ac:dyDescent="0.25">
      <c r="A76" s="13">
        <v>55</v>
      </c>
      <c r="B76" s="14" t="s">
        <v>78</v>
      </c>
      <c r="C76" s="13" t="s">
        <v>68</v>
      </c>
      <c r="D76" s="15">
        <v>1</v>
      </c>
      <c r="E76" s="16">
        <v>6000000</v>
      </c>
      <c r="F76" s="17">
        <f>D76*E76</f>
        <v>6000000</v>
      </c>
      <c r="G76" s="13" t="s">
        <v>25</v>
      </c>
    </row>
    <row r="77" ht="60" customHeight="1" spans="1:7" x14ac:dyDescent="0.25">
      <c r="A77" s="13">
        <v>56</v>
      </c>
      <c r="B77" s="14" t="s">
        <v>79</v>
      </c>
      <c r="C77" s="13" t="s">
        <v>68</v>
      </c>
      <c r="D77" s="15">
        <v>1</v>
      </c>
      <c r="E77" s="16">
        <v>17500000</v>
      </c>
      <c r="F77" s="17">
        <f>D77*E77</f>
        <v>17500000</v>
      </c>
      <c r="G77" s="13" t="s">
        <v>25</v>
      </c>
    </row>
    <row r="78" ht="40" customHeight="1" spans="1:7" x14ac:dyDescent="0.25">
      <c r="A78" s="13">
        <v>57</v>
      </c>
      <c r="B78" s="14" t="s">
        <v>80</v>
      </c>
      <c r="C78" s="13" t="s">
        <v>81</v>
      </c>
      <c r="D78" s="15">
        <v>68</v>
      </c>
      <c r="E78" s="16">
        <v>300000</v>
      </c>
      <c r="F78" s="17">
        <f>D78*E78</f>
        <v>20400000</v>
      </c>
      <c r="G78" s="13" t="s">
        <v>31</v>
      </c>
    </row>
    <row r="79" ht="40" customHeight="1" spans="1:7" x14ac:dyDescent="0.25">
      <c r="A79" s="13">
        <v>58</v>
      </c>
      <c r="B79" s="14" t="s">
        <v>82</v>
      </c>
      <c r="C79" s="13" t="s">
        <v>83</v>
      </c>
      <c r="D79" s="15">
        <v>1</v>
      </c>
      <c r="E79" s="16">
        <v>2000000</v>
      </c>
      <c r="F79" s="17">
        <f>D79*E79</f>
        <v>2000000</v>
      </c>
      <c r="G79" s="13" t="s">
        <v>31</v>
      </c>
    </row>
    <row r="80" ht="24" customHeight="1" spans="1:7" x14ac:dyDescent="0.25">
      <c r="A80" s="13">
        <v>59</v>
      </c>
      <c r="B80" s="14" t="s">
        <v>84</v>
      </c>
      <c r="C80" s="13" t="s">
        <v>24</v>
      </c>
      <c r="D80" s="15">
        <v>2</v>
      </c>
      <c r="E80" s="16">
        <v>8000000</v>
      </c>
      <c r="F80" s="17">
        <f>D80*E80</f>
        <v>16000000</v>
      </c>
      <c r="G80" s="13" t="s">
        <v>31</v>
      </c>
    </row>
    <row r="81" ht="24" customHeight="1" spans="1:7" x14ac:dyDescent="0.25">
      <c r="A81" s="18" t="s">
        <v>37</v>
      </c>
      <c r="B81" s="19" t="s">
        <v>85</v>
      </c>
      <c r="C81" s="19"/>
      <c r="D81" s="19"/>
      <c r="E81" s="19"/>
      <c r="F81" s="20">
        <f>SUM(F67:F80)</f>
        <v>210740000</v>
      </c>
      <c r="G81" s="21" t="s">
        <v>39</v>
      </c>
    </row>
    <row r="82" ht="12" customHeight="1" spans="1:7" x14ac:dyDescent="0.25">
      <c r="A82" t="s">
        <v>37</v>
      </c>
      <c r="B82" t="s">
        <v>37</v>
      </c>
      <c r="C82" t="s">
        <v>37</v>
      </c>
      <c r="D82" t="s">
        <v>37</v>
      </c>
      <c r="E82" t="s">
        <v>37</v>
      </c>
      <c r="F82" t="s">
        <v>37</v>
      </c>
      <c r="G82" t="s">
        <v>37</v>
      </c>
    </row>
    <row r="83" ht="24" customHeight="1" spans="1:7" x14ac:dyDescent="0.25">
      <c r="A83" s="11">
        <v>60</v>
      </c>
      <c r="B83" s="12" t="s">
        <v>86</v>
      </c>
      <c r="C83" s="12"/>
      <c r="D83" s="12"/>
      <c r="E83" s="12"/>
      <c r="F83" s="12"/>
      <c r="G83" s="12"/>
    </row>
    <row r="84" ht="40" customHeight="1" spans="1:7" x14ac:dyDescent="0.25">
      <c r="A84" s="13">
        <v>61</v>
      </c>
      <c r="B84" s="14" t="s">
        <v>87</v>
      </c>
      <c r="C84" s="13" t="s">
        <v>83</v>
      </c>
      <c r="D84" s="15">
        <v>1</v>
      </c>
      <c r="E84" s="16">
        <v>0</v>
      </c>
      <c r="F84" s="17">
        <f>D84*E84</f>
        <v>0</v>
      </c>
      <c r="G84" s="13" t="s">
        <v>88</v>
      </c>
    </row>
    <row r="85" ht="40" customHeight="1" spans="1:7" x14ac:dyDescent="0.25">
      <c r="A85" s="13">
        <v>62</v>
      </c>
      <c r="B85" s="14" t="s">
        <v>89</v>
      </c>
      <c r="C85" s="13" t="s">
        <v>83</v>
      </c>
      <c r="D85" s="15">
        <v>1</v>
      </c>
      <c r="E85" s="16">
        <v>0</v>
      </c>
      <c r="F85" s="17">
        <f>D85*E85</f>
        <v>0</v>
      </c>
      <c r="G85" s="13" t="s">
        <v>88</v>
      </c>
    </row>
    <row r="86" ht="40" customHeight="1" spans="1:7" x14ac:dyDescent="0.25">
      <c r="A86" s="13">
        <v>63</v>
      </c>
      <c r="B86" s="14" t="s">
        <v>90</v>
      </c>
      <c r="C86" s="13" t="s">
        <v>83</v>
      </c>
      <c r="D86" s="15">
        <v>1</v>
      </c>
      <c r="E86" s="16">
        <v>0</v>
      </c>
      <c r="F86" s="17">
        <f>D86*E86</f>
        <v>0</v>
      </c>
      <c r="G86" s="13" t="s">
        <v>88</v>
      </c>
    </row>
    <row r="87" ht="40" customHeight="1" spans="1:7" x14ac:dyDescent="0.25">
      <c r="A87" s="13">
        <v>64</v>
      </c>
      <c r="B87" s="14" t="s">
        <v>91</v>
      </c>
      <c r="C87" s="13" t="s">
        <v>83</v>
      </c>
      <c r="D87" s="15">
        <v>1</v>
      </c>
      <c r="E87" s="16">
        <v>0</v>
      </c>
      <c r="F87" s="17">
        <f>D87*E87</f>
        <v>0</v>
      </c>
      <c r="G87" s="13" t="s">
        <v>88</v>
      </c>
    </row>
    <row r="88" ht="24" customHeight="1" spans="1:7" x14ac:dyDescent="0.25">
      <c r="A88" s="13">
        <v>65</v>
      </c>
      <c r="B88" s="14" t="s">
        <v>92</v>
      </c>
      <c r="C88" s="13" t="s">
        <v>68</v>
      </c>
      <c r="D88" s="15">
        <v>1</v>
      </c>
      <c r="E88" s="16">
        <v>0</v>
      </c>
      <c r="F88" s="17">
        <f>D88*E88</f>
        <v>0</v>
      </c>
      <c r="G88" s="13" t="s">
        <v>88</v>
      </c>
    </row>
    <row r="89" ht="24" customHeight="1" spans="1:7" x14ac:dyDescent="0.25">
      <c r="A89" s="13">
        <v>66</v>
      </c>
      <c r="B89" s="14" t="s">
        <v>93</v>
      </c>
      <c r="C89" s="13" t="s">
        <v>68</v>
      </c>
      <c r="D89" s="15">
        <v>1</v>
      </c>
      <c r="E89" s="16">
        <v>0</v>
      </c>
      <c r="F89" s="17">
        <f>D89*E89</f>
        <v>0</v>
      </c>
      <c r="G89" s="13" t="s">
        <v>88</v>
      </c>
    </row>
    <row r="90" ht="40" customHeight="1" spans="1:7" x14ac:dyDescent="0.25">
      <c r="A90" s="13">
        <v>67</v>
      </c>
      <c r="B90" s="14" t="s">
        <v>94</v>
      </c>
      <c r="C90" s="13" t="s">
        <v>83</v>
      </c>
      <c r="D90" s="15">
        <v>1</v>
      </c>
      <c r="E90" s="16">
        <v>0</v>
      </c>
      <c r="F90" s="17">
        <f>D90*E90</f>
        <v>0</v>
      </c>
      <c r="G90" s="13" t="s">
        <v>88</v>
      </c>
    </row>
    <row r="91" ht="24" customHeight="1" spans="1:7" x14ac:dyDescent="0.25">
      <c r="A91" s="13">
        <v>68</v>
      </c>
      <c r="B91" s="14" t="s">
        <v>95</v>
      </c>
      <c r="C91" s="13" t="s">
        <v>83</v>
      </c>
      <c r="D91" s="15">
        <v>1</v>
      </c>
      <c r="E91" s="16">
        <v>0</v>
      </c>
      <c r="F91" s="17">
        <f>D91*E91</f>
        <v>0</v>
      </c>
      <c r="G91" s="13" t="s">
        <v>88</v>
      </c>
    </row>
    <row r="92" ht="40" customHeight="1" spans="1:7" x14ac:dyDescent="0.25">
      <c r="A92" s="13">
        <v>69</v>
      </c>
      <c r="B92" s="14" t="s">
        <v>96</v>
      </c>
      <c r="C92" s="13" t="s">
        <v>97</v>
      </c>
      <c r="D92" s="15">
        <v>5</v>
      </c>
      <c r="E92" s="16">
        <v>0</v>
      </c>
      <c r="F92" s="17">
        <f>D92*E92</f>
        <v>0</v>
      </c>
      <c r="G92" s="13" t="s">
        <v>88</v>
      </c>
    </row>
    <row r="93" ht="40" customHeight="1" spans="1:7" x14ac:dyDescent="0.25">
      <c r="A93" s="13">
        <v>70</v>
      </c>
      <c r="B93" s="14" t="s">
        <v>98</v>
      </c>
      <c r="C93" s="13" t="s">
        <v>24</v>
      </c>
      <c r="D93" s="15">
        <v>4</v>
      </c>
      <c r="E93" s="16">
        <v>0</v>
      </c>
      <c r="F93" s="17">
        <f>D93*E93</f>
        <v>0</v>
      </c>
      <c r="G93" s="13" t="s">
        <v>88</v>
      </c>
    </row>
    <row r="94" ht="24" customHeight="1" spans="1:7" x14ac:dyDescent="0.25">
      <c r="A94" s="13">
        <v>71</v>
      </c>
      <c r="B94" s="14" t="s">
        <v>99</v>
      </c>
      <c r="C94" s="13" t="s">
        <v>24</v>
      </c>
      <c r="D94" s="15">
        <v>1</v>
      </c>
      <c r="E94" s="16">
        <v>0</v>
      </c>
      <c r="F94" s="17">
        <f>D94*E94</f>
        <v>0</v>
      </c>
      <c r="G94" s="13" t="s">
        <v>88</v>
      </c>
    </row>
    <row r="95" ht="24" customHeight="1" spans="1:7" x14ac:dyDescent="0.25">
      <c r="A95" s="13">
        <v>72</v>
      </c>
      <c r="B95" s="14" t="s">
        <v>100</v>
      </c>
      <c r="C95" s="13" t="s">
        <v>68</v>
      </c>
      <c r="D95" s="15">
        <v>1</v>
      </c>
      <c r="E95" s="16">
        <v>0</v>
      </c>
      <c r="F95" s="17">
        <f>D95*E95</f>
        <v>0</v>
      </c>
      <c r="G95" s="13" t="s">
        <v>88</v>
      </c>
    </row>
    <row r="96" ht="40" customHeight="1" spans="1:7" x14ac:dyDescent="0.25">
      <c r="A96" s="13">
        <v>73</v>
      </c>
      <c r="B96" s="14" t="s">
        <v>101</v>
      </c>
      <c r="C96" s="13" t="s">
        <v>83</v>
      </c>
      <c r="D96" s="15">
        <v>1</v>
      </c>
      <c r="E96" s="16">
        <v>0</v>
      </c>
      <c r="F96" s="17">
        <f>D96*E96</f>
        <v>0</v>
      </c>
      <c r="G96" s="13" t="s">
        <v>88</v>
      </c>
    </row>
    <row r="97" ht="40" customHeight="1" spans="1:7" x14ac:dyDescent="0.25">
      <c r="A97" s="13">
        <v>74</v>
      </c>
      <c r="B97" s="14" t="s">
        <v>102</v>
      </c>
      <c r="C97" s="13" t="s">
        <v>83</v>
      </c>
      <c r="D97" s="15">
        <v>1</v>
      </c>
      <c r="E97" s="16">
        <v>0</v>
      </c>
      <c r="F97" s="17">
        <f>D97*E97</f>
        <v>0</v>
      </c>
      <c r="G97" s="13" t="s">
        <v>88</v>
      </c>
    </row>
    <row r="98" ht="40" customHeight="1" spans="1:7" x14ac:dyDescent="0.25">
      <c r="A98" s="13">
        <v>75</v>
      </c>
      <c r="B98" s="14" t="s">
        <v>103</v>
      </c>
      <c r="C98" s="13" t="s">
        <v>83</v>
      </c>
      <c r="D98" s="15">
        <v>1</v>
      </c>
      <c r="E98" s="16">
        <v>0</v>
      </c>
      <c r="F98" s="17">
        <f>D98*E98</f>
        <v>0</v>
      </c>
      <c r="G98" s="13" t="s">
        <v>88</v>
      </c>
    </row>
    <row r="99" ht="24" customHeight="1" spans="1:7" x14ac:dyDescent="0.25">
      <c r="A99" s="13">
        <v>76</v>
      </c>
      <c r="B99" s="14" t="s">
        <v>104</v>
      </c>
      <c r="C99" s="13" t="s">
        <v>83</v>
      </c>
      <c r="D99" s="15">
        <v>1</v>
      </c>
      <c r="E99" s="16">
        <v>0</v>
      </c>
      <c r="F99" s="17">
        <f>D99*E99</f>
        <v>0</v>
      </c>
      <c r="G99" s="13" t="s">
        <v>88</v>
      </c>
    </row>
    <row r="100" ht="24" customHeight="1" spans="1:7" x14ac:dyDescent="0.25">
      <c r="A100" s="18" t="s">
        <v>37</v>
      </c>
      <c r="B100" s="19" t="s">
        <v>105</v>
      </c>
      <c r="C100" s="19"/>
      <c r="D100" s="19"/>
      <c r="E100" s="19"/>
      <c r="F100" s="20">
        <f>SUM(F84:F99)</f>
        <v>0</v>
      </c>
      <c r="G100" s="21" t="s">
        <v>39</v>
      </c>
    </row>
    <row r="101" ht="12" customHeight="1" spans="1:7" x14ac:dyDescent="0.25">
      <c r="A101" t="s">
        <v>37</v>
      </c>
      <c r="B101" t="s">
        <v>37</v>
      </c>
      <c r="C101" t="s">
        <v>37</v>
      </c>
      <c r="D101" t="s">
        <v>37</v>
      </c>
      <c r="E101" t="s">
        <v>37</v>
      </c>
      <c r="F101" t="s">
        <v>37</v>
      </c>
      <c r="G101" t="s">
        <v>37</v>
      </c>
    </row>
    <row r="103" ht="24" customHeight="1" spans="1:7" x14ac:dyDescent="0.25">
      <c r="A103" s="22" t="s">
        <v>37</v>
      </c>
      <c r="B103" s="23" t="s">
        <v>106</v>
      </c>
      <c r="C103" s="23"/>
      <c r="D103" s="23"/>
      <c r="E103" s="23"/>
      <c r="F103" s="24">
        <f>F25+F38+F51+F64+F81+F100</f>
        <v>1550629980</v>
      </c>
      <c r="G103" s="24"/>
    </row>
    <row r="104" ht="24" customHeight="1" spans="1:7" x14ac:dyDescent="0.25">
      <c r="A104" s="22" t="s">
        <v>37</v>
      </c>
      <c r="B104" s="23" t="s">
        <v>107</v>
      </c>
      <c r="C104" s="23"/>
      <c r="D104" s="23"/>
      <c r="E104" s="23"/>
      <c r="F104" s="24">
        <v>0</v>
      </c>
      <c r="G104" s="24"/>
    </row>
    <row r="105" ht="28" customHeight="1" spans="1:7" x14ac:dyDescent="0.25">
      <c r="A105" s="25" t="s">
        <v>37</v>
      </c>
      <c r="B105" s="26" t="s">
        <v>108</v>
      </c>
      <c r="C105" s="26"/>
      <c r="D105" s="26"/>
      <c r="E105" s="26"/>
      <c r="F105" s="27">
        <f>F103-F104</f>
        <v>1550629980</v>
      </c>
      <c r="G105" s="27"/>
    </row>
    <row r="107" spans="1:7" s="4" customFormat="1" x14ac:dyDescent="0.25">
      <c r="A107" s="4" t="s">
        <v>109</v>
      </c>
      <c r="B107" s="4"/>
      <c r="C107" s="4"/>
      <c r="D107" s="4"/>
      <c r="E107" s="4"/>
      <c r="F107" s="4"/>
      <c r="G107" s="4"/>
    </row>
    <row r="109" spans="1:7" x14ac:dyDescent="0.25">
      <c r="A109" t="s">
        <v>37</v>
      </c>
      <c r="B109" s="28" t="s">
        <v>110</v>
      </c>
      <c r="C109" s="28"/>
      <c r="D109" s="28"/>
      <c r="E109" t="s">
        <v>37</v>
      </c>
      <c r="F109" s="28" t="s">
        <v>111</v>
      </c>
      <c r="G109" s="28"/>
    </row>
    <row r="110" spans="1:7" x14ac:dyDescent="0.25">
      <c r="A110" t="s">
        <v>37</v>
      </c>
      <c r="B110" s="29" t="s">
        <v>112</v>
      </c>
      <c r="C110" s="29"/>
      <c r="D110" s="29"/>
      <c r="E110" t="s">
        <v>37</v>
      </c>
      <c r="F110" s="29" t="s">
        <v>113</v>
      </c>
      <c r="G110" s="29"/>
    </row>
    <row r="111" spans="1:7" x14ac:dyDescent="0.25">
      <c r="A111" t="s">
        <v>37</v>
      </c>
      <c r="B111" s="28" t="s">
        <v>114</v>
      </c>
      <c r="C111" s="28"/>
      <c r="D111" s="28"/>
      <c r="E111" t="s">
        <v>37</v>
      </c>
      <c r="F111" s="28" t="s">
        <v>114</v>
      </c>
      <c r="G111" s="28"/>
    </row>
    <row r="115" spans="1:7" x14ac:dyDescent="0.25">
      <c r="A115" t="s">
        <v>37</v>
      </c>
      <c r="B115" s="30" t="s">
        <v>7</v>
      </c>
      <c r="C115" s="30"/>
      <c r="D115" s="30"/>
      <c r="E115" t="s">
        <v>37</v>
      </c>
      <c r="F115" s="30" t="s">
        <v>115</v>
      </c>
      <c r="G115" s="30"/>
    </row>
    <row r="116" spans="1:7" x14ac:dyDescent="0.25">
      <c r="A116" t="s">
        <v>37</v>
      </c>
      <c r="B116" t="s">
        <v>37</v>
      </c>
      <c r="C116" t="s">
        <v>37</v>
      </c>
      <c r="D116" t="s">
        <v>37</v>
      </c>
      <c r="E116" t="s">
        <v>37</v>
      </c>
      <c r="F116" s="31" t="s">
        <v>116</v>
      </c>
      <c r="G116" s="31"/>
    </row>
  </sheetData>
  <mergeCells count="39">
    <mergeCell ref="A1:G1"/>
    <mergeCell ref="A2:G2"/>
    <mergeCell ref="A3:G3"/>
    <mergeCell ref="A4:G4"/>
    <mergeCell ref="A6:G6"/>
    <mergeCell ref="A7:G7"/>
    <mergeCell ref="B9:C9"/>
    <mergeCell ref="E9:G9"/>
    <mergeCell ref="B10:C10"/>
    <mergeCell ref="E10:G10"/>
    <mergeCell ref="A11:G11"/>
    <mergeCell ref="B14:G14"/>
    <mergeCell ref="B25:E25"/>
    <mergeCell ref="B27:G27"/>
    <mergeCell ref="B38:E38"/>
    <mergeCell ref="B40:G40"/>
    <mergeCell ref="B51:E51"/>
    <mergeCell ref="B53:G53"/>
    <mergeCell ref="B64:E64"/>
    <mergeCell ref="B66:G66"/>
    <mergeCell ref="B81:E81"/>
    <mergeCell ref="B83:G83"/>
    <mergeCell ref="B100:E100"/>
    <mergeCell ref="B103:E103"/>
    <mergeCell ref="F103:G103"/>
    <mergeCell ref="B104:E104"/>
    <mergeCell ref="F104:G104"/>
    <mergeCell ref="B105:E105"/>
    <mergeCell ref="F105:G105"/>
    <mergeCell ref="A107:G107"/>
    <mergeCell ref="B109:D109"/>
    <mergeCell ref="F109:G109"/>
    <mergeCell ref="B110:D110"/>
    <mergeCell ref="F110:G110"/>
    <mergeCell ref="B111:D111"/>
    <mergeCell ref="F111:G111"/>
    <mergeCell ref="B115:D115"/>
    <mergeCell ref="F115:G115"/>
    <mergeCell ref="F116:G116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Giá Dàn Net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 Quân PC</dc:creator>
  <dc:title/>
  <dc:subject/>
  <dc:description/>
  <cp:keywords/>
  <cp:category/>
  <cp:lastModifiedBy>Minh Quân PC</cp:lastModifiedBy>
  <dcterms:created xsi:type="dcterms:W3CDTF">2026-08-28T02:53:02Z</dcterms:created>
  <dcterms:modified xsi:type="dcterms:W3CDTF">2026-08-28T02:53:02Z</dcterms:modified>
</cp:coreProperties>
</file>